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drea galano\Desktop\"/>
    </mc:Choice>
  </mc:AlternateContent>
  <bookViews>
    <workbookView xWindow="0" yWindow="0" windowWidth="23040" windowHeight="8532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E16" i="1"/>
  <c r="D16" i="1"/>
  <c r="D29" i="1"/>
  <c r="D22" i="1"/>
  <c r="D21" i="1"/>
  <c r="D8" i="1"/>
  <c r="D7" i="1"/>
  <c r="D6" i="1"/>
  <c r="C5" i="1"/>
  <c r="C6" i="1" s="1"/>
  <c r="C7" i="1" s="1"/>
  <c r="C8" i="1" s="1"/>
  <c r="D24" i="1" l="1"/>
  <c r="D26" i="1" s="1"/>
  <c r="E26" i="1" s="1"/>
</calcChain>
</file>

<file path=xl/sharedStrings.xml><?xml version="1.0" encoding="utf-8"?>
<sst xmlns="http://schemas.openxmlformats.org/spreadsheetml/2006/main" count="15" uniqueCount="15">
  <si>
    <t>Percentuale contribuzione Perdita</t>
  </si>
  <si>
    <t>Ricavi minimi</t>
  </si>
  <si>
    <t>Ricavi Massimi</t>
  </si>
  <si>
    <t>Fatturato 2019</t>
  </si>
  <si>
    <t>Fatturato 2020</t>
  </si>
  <si>
    <t>Mesi Fatturato 2019</t>
  </si>
  <si>
    <t>Mesi fatturato 2020</t>
  </si>
  <si>
    <t>Fatturato medio mensile 2019</t>
  </si>
  <si>
    <t>Fatturato medio mensile 2020</t>
  </si>
  <si>
    <t xml:space="preserve">Perdita </t>
  </si>
  <si>
    <t>Verifica Calo fatturato 30%</t>
  </si>
  <si>
    <t>Perdita effettiva</t>
  </si>
  <si>
    <t>Calcolo Massimo Ristoro possibile</t>
  </si>
  <si>
    <t>Persone fisiche Ristoro Minimo</t>
  </si>
  <si>
    <t>Persone giuridiche Ristoro Minimo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</si>
</sst>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5" formatCode="_-* #,##0_-;\-* #,##0_-;_-* &quot;-&quot;??_-;_-@_-"/>
    <numFmt numFmtId="166" formatCode="_-* #,##0.00\ _€_-;\-* #,##0.00\ _€_-;_-* &quot;-&quot;??\ _€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10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43" fontId="0" fillId="0" borderId="0" xfId="1" applyFont="1"/>
    <xf numFmtId="165" fontId="0" fillId="0" borderId="0" xfId="1" applyNumberFormat="1" applyFont="1"/>
    <xf numFmtId="166" fontId="0" fillId="0" borderId="0" xfId="0" applyNumberFormat="1"/>
    <xf numFmtId="0" fontId="2" fillId="2" borderId="0" xfId="0" applyFont="1" applyFill="1" applyAlignment="1">
      <alignment vertical="center" wrapText="1"/>
    </xf>
    <xf numFmtId="9" fontId="2" fillId="2" borderId="0" xfId="2" applyFont="1" applyFill="1"/>
    <xf numFmtId="166" fontId="2" fillId="2" borderId="0" xfId="0" applyNumberFormat="1" applyFont="1" applyFill="1"/>
    <xf numFmtId="0" fontId="0" fillId="0" borderId="0" xfId="0" applyBorder="1" applyAlignment="1">
      <alignment wrapText="1"/>
    </xf>
    <xf numFmtId="165" fontId="0" fillId="0" borderId="0" xfId="1" applyNumberFormat="1" applyFont="1" applyBorder="1"/>
    <xf numFmtId="0" fontId="0" fillId="0" borderId="0" xfId="0" applyBorder="1"/>
    <xf numFmtId="0" fontId="0" fillId="0" borderId="1" xfId="0" applyBorder="1" applyAlignment="1">
      <alignment wrapText="1"/>
    </xf>
    <xf numFmtId="165" fontId="0" fillId="0" borderId="1" xfId="1" applyNumberFormat="1" applyFont="1" applyBorder="1"/>
    <xf numFmtId="0" fontId="0" fillId="0" borderId="1" xfId="0" applyBorder="1"/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2" borderId="0" xfId="0" applyFont="1" applyFill="1" applyAlignment="1">
      <alignment wrapText="1"/>
    </xf>
    <xf numFmtId="165" fontId="2" fillId="2" borderId="0" xfId="0" applyNumberFormat="1" applyFont="1" applyFill="1"/>
    <xf numFmtId="10" fontId="2" fillId="2" borderId="0" xfId="2" applyNumberFormat="1" applyFont="1" applyFill="1"/>
    <xf numFmtId="43" fontId="2" fillId="2" borderId="0" xfId="1" applyFont="1" applyFill="1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0" fontId="0" fillId="0" borderId="0" xfId="0" applyNumberFormat="1" applyAlignment="1">
      <alignment horizont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29"/>
  <sheetViews>
    <sheetView showGridLines="0" tabSelected="1" workbookViewId="0">
      <selection activeCell="C12" sqref="C12"/>
    </sheetView>
  </sheetViews>
  <sheetFormatPr defaultRowHeight="14.4" x14ac:dyDescent="0.3"/>
  <cols>
    <col min="3" max="3" width="28.5546875" customWidth="1"/>
    <col min="4" max="4" width="12.88671875" bestFit="1" customWidth="1"/>
    <col min="5" max="5" width="16" customWidth="1"/>
  </cols>
  <sheetData>
    <row r="3" spans="3:5" ht="43.2" x14ac:dyDescent="0.3">
      <c r="C3" s="22" t="s">
        <v>0</v>
      </c>
      <c r="D3" s="23" t="s">
        <v>1</v>
      </c>
      <c r="E3" s="23" t="s">
        <v>2</v>
      </c>
    </row>
    <row r="4" spans="3:5" x14ac:dyDescent="0.3">
      <c r="C4" s="24">
        <v>0.6</v>
      </c>
      <c r="D4" s="5">
        <v>0</v>
      </c>
      <c r="E4" s="5">
        <v>100000</v>
      </c>
    </row>
    <row r="5" spans="3:5" x14ac:dyDescent="0.3">
      <c r="C5" s="24">
        <f>+C4-10%</f>
        <v>0.5</v>
      </c>
      <c r="D5" s="5">
        <v>100001</v>
      </c>
      <c r="E5" s="5">
        <v>400000</v>
      </c>
    </row>
    <row r="6" spans="3:5" x14ac:dyDescent="0.3">
      <c r="C6" s="24">
        <f t="shared" ref="C6:C8" si="0">+C5-10%</f>
        <v>0.4</v>
      </c>
      <c r="D6" s="5">
        <f>+E5+1</f>
        <v>400001</v>
      </c>
      <c r="E6" s="5">
        <v>1000000</v>
      </c>
    </row>
    <row r="7" spans="3:5" x14ac:dyDescent="0.3">
      <c r="C7" s="24">
        <f t="shared" si="0"/>
        <v>0.30000000000000004</v>
      </c>
      <c r="D7" s="5">
        <f>+E6+1</f>
        <v>1000001</v>
      </c>
      <c r="E7" s="5">
        <v>5000000</v>
      </c>
    </row>
    <row r="8" spans="3:5" x14ac:dyDescent="0.3">
      <c r="C8" s="24">
        <f t="shared" si="0"/>
        <v>0.20000000000000004</v>
      </c>
      <c r="D8" s="5">
        <f>+E7+1</f>
        <v>5000001</v>
      </c>
      <c r="E8" s="5">
        <v>10000000</v>
      </c>
    </row>
    <row r="10" spans="3:5" x14ac:dyDescent="0.3">
      <c r="C10" s="1" t="s">
        <v>13</v>
      </c>
      <c r="D10" s="5">
        <v>1000</v>
      </c>
    </row>
    <row r="11" spans="3:5" x14ac:dyDescent="0.3">
      <c r="C11" t="s">
        <v>14</v>
      </c>
      <c r="D11" s="5">
        <v>2000</v>
      </c>
    </row>
    <row r="13" spans="3:5" x14ac:dyDescent="0.3">
      <c r="C13" s="10" t="s">
        <v>3</v>
      </c>
      <c r="D13" s="11">
        <v>80000</v>
      </c>
      <c r="E13" s="12"/>
    </row>
    <row r="14" spans="3:5" x14ac:dyDescent="0.3">
      <c r="C14" s="13" t="s">
        <v>4</v>
      </c>
      <c r="D14" s="14">
        <v>42000</v>
      </c>
      <c r="E14" s="15"/>
    </row>
    <row r="15" spans="3:5" x14ac:dyDescent="0.3">
      <c r="C15" s="2"/>
    </row>
    <row r="16" spans="3:5" x14ac:dyDescent="0.3">
      <c r="C16" s="18" t="s">
        <v>11</v>
      </c>
      <c r="D16" s="19">
        <f>+D13-D14</f>
        <v>38000</v>
      </c>
      <c r="E16" s="8">
        <f>+D16/D13</f>
        <v>0.47499999999999998</v>
      </c>
    </row>
    <row r="17" spans="3:5" x14ac:dyDescent="0.3">
      <c r="C17" s="2"/>
    </row>
    <row r="18" spans="3:5" x14ac:dyDescent="0.3">
      <c r="C18" s="16" t="s">
        <v>5</v>
      </c>
      <c r="D18" s="12">
        <v>12</v>
      </c>
      <c r="E18" s="12"/>
    </row>
    <row r="19" spans="3:5" x14ac:dyDescent="0.3">
      <c r="C19" s="17" t="s">
        <v>6</v>
      </c>
      <c r="D19" s="15">
        <v>12</v>
      </c>
      <c r="E19" s="15"/>
    </row>
    <row r="20" spans="3:5" x14ac:dyDescent="0.3">
      <c r="C20" s="3"/>
    </row>
    <row r="21" spans="3:5" ht="15.6" customHeight="1" x14ac:dyDescent="0.3">
      <c r="C21" s="3" t="s">
        <v>7</v>
      </c>
      <c r="D21" s="4">
        <f>+D13/D18</f>
        <v>6666.666666666667</v>
      </c>
    </row>
    <row r="22" spans="3:5" ht="17.399999999999999" customHeight="1" x14ac:dyDescent="0.3">
      <c r="C22" s="3" t="s">
        <v>8</v>
      </c>
      <c r="D22" s="4">
        <f>+D14/D19</f>
        <v>3500</v>
      </c>
    </row>
    <row r="24" spans="3:5" x14ac:dyDescent="0.3">
      <c r="C24" s="3" t="s">
        <v>9</v>
      </c>
      <c r="D24" s="6">
        <f>+D22-D21</f>
        <v>-3166.666666666667</v>
      </c>
    </row>
    <row r="26" spans="3:5" x14ac:dyDescent="0.3">
      <c r="C26" s="7" t="s">
        <v>10</v>
      </c>
      <c r="D26" s="8">
        <f>-D24/D21</f>
        <v>0.47500000000000003</v>
      </c>
      <c r="E26" s="9" t="str">
        <f>+IF(D26&gt;30%,"Ristoro spettante","Ristoro NON spettante")</f>
        <v>Ristoro spettante</v>
      </c>
    </row>
    <row r="29" spans="3:5" ht="28.8" x14ac:dyDescent="0.3">
      <c r="C29" s="7" t="s">
        <v>12</v>
      </c>
      <c r="D29" s="21">
        <f>-D24*C4</f>
        <v>1900</v>
      </c>
      <c r="E29" s="20">
        <f>+D29/D16</f>
        <v>0.05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2021-03-26T07:15:43Z</dcterms:created>
  <dcterms:modified xsi:type="dcterms:W3CDTF">2021-03-26T07:28:31Z</dcterms:modified>
</cp:coreProperties>
</file>